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Filing System\RDMG REACH delivery\Ecology Group\Assessment_Tools\Petrorisk\8.02_(since 20240101)\"/>
    </mc:Choice>
  </mc:AlternateContent>
  <xr:revisionPtr revIDLastSave="0" documentId="13_ncr:1_{9B507D98-6A50-4659-ACB1-0A5CCEE4CEEA}" xr6:coauthVersionLast="47" xr6:coauthVersionMax="47" xr10:uidLastSave="{00000000-0000-0000-0000-000000000000}"/>
  <workbookProtection workbookAlgorithmName="SHA-512" workbookHashValue="m72JmDFNcYwMXwt6krCwwA2U13tT5YHpIImPbWiAYSFsfP//uyWzEhytS37GZ0OYpMo1K/DB/kpKGYeXtbDRGw==" workbookSaltValue="fGtdoQQNPRPq9Kb5dzVNkg==" workbookSpinCount="100000" lockStructure="1"/>
  <bookViews>
    <workbookView xWindow="-108" yWindow="-108" windowWidth="23256" windowHeight="13896" tabRatio="599" xr2:uid="{998F8531-AA3E-4136-9BC1-199769937EEF}"/>
  </bookViews>
  <sheets>
    <sheet name="Product composition" sheetId="1" r:id="rId1"/>
    <sheet name="product lifecycle information" sheetId="6" r:id="rId2"/>
    <sheet name="Site-specific Production" sheetId="3" r:id="rId3"/>
    <sheet name="Substance DNELs" sheetId="4" r:id="rId4"/>
    <sheet name="Sheet1" sheetId="5" state="hidden" r:id="rId5"/>
  </sheets>
  <definedNames>
    <definedName name="water_type">Sheet1!$G$2:$G$3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D4" i="1"/>
  <c r="C4" i="1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T4" i="1" s="1"/>
  <c r="C16" i="5"/>
  <c r="C15" i="5"/>
  <c r="C14" i="5"/>
  <c r="C13" i="5"/>
  <c r="C12" i="5"/>
  <c r="C11" i="5"/>
  <c r="C10" i="5"/>
  <c r="M4" i="1" s="1"/>
  <c r="C9" i="5"/>
  <c r="L4" i="1" s="1"/>
  <c r="C8" i="5"/>
  <c r="C7" i="5"/>
  <c r="C6" i="5"/>
  <c r="C5" i="5"/>
  <c r="C4" i="5"/>
  <c r="S4" i="1"/>
  <c r="R4" i="1"/>
  <c r="Q4" i="1"/>
  <c r="P4" i="1"/>
  <c r="O4" i="1"/>
  <c r="N4" i="1"/>
  <c r="K4" i="1"/>
  <c r="J4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<sst xmlns="http://schemas.openxmlformats.org/spreadsheetml/2006/main" count="92" uniqueCount="88">
  <si>
    <t>Block</t>
  </si>
  <si>
    <t>Use ID</t>
  </si>
  <si>
    <t>Area of application / UD</t>
  </si>
  <si>
    <t>EU Tonnage T/yr</t>
  </si>
  <si>
    <t>Manufacture of substance</t>
  </si>
  <si>
    <t>Use as an intermediate</t>
  </si>
  <si>
    <t>Formulation &amp; (re)packing of substances and mixtures</t>
  </si>
  <si>
    <t>Use in coatings; Industrial</t>
  </si>
  <si>
    <t>Use in coatings; Professional</t>
  </si>
  <si>
    <t>Use in coatings; Consumer</t>
  </si>
  <si>
    <t>Use in cleaning agents; Industrial</t>
  </si>
  <si>
    <t>Use in cleaning agents; Professional</t>
  </si>
  <si>
    <t>Use in cleaning agents; Consumer</t>
  </si>
  <si>
    <t>Use in lubricants; Industrial</t>
  </si>
  <si>
    <t>Use in lubricants; Professional - low environmental release</t>
  </si>
  <si>
    <t>Use in lubricants; Professional - high environmental release</t>
  </si>
  <si>
    <t>Use in lubricants; Consumer - low environmental release</t>
  </si>
  <si>
    <t>Use in lubricants; Consumer - high environmental release</t>
  </si>
  <si>
    <t>Metal working fluids / rolling oils; Industrial</t>
  </si>
  <si>
    <t>Metal working fluids / rolling oils; Professional</t>
  </si>
  <si>
    <t>Use in blowing agents; Industrial</t>
  </si>
  <si>
    <t>Use as binders and release agents; Industrial</t>
  </si>
  <si>
    <t>Use as binders and release agents; Professional</t>
  </si>
  <si>
    <t>Use in agrochemicals; Professional</t>
  </si>
  <si>
    <t>Use in agrochemicals; Consumer</t>
  </si>
  <si>
    <t>Use in fuel; Industrial</t>
  </si>
  <si>
    <t>Use in fuel; Professional</t>
  </si>
  <si>
    <t>Use in fuel; Consumer</t>
  </si>
  <si>
    <t>Use in functional fluids; Industrial</t>
  </si>
  <si>
    <t>Use in functional fluids; Professional</t>
  </si>
  <si>
    <t>Use in functional fluids; Consumer</t>
  </si>
  <si>
    <t>Use in de-icing and anti-icing fluids; Professional</t>
  </si>
  <si>
    <t>Use in de-icing and anti-icing fluids; Consumer</t>
  </si>
  <si>
    <t>Use in road and construction products; Professional</t>
  </si>
  <si>
    <t>Uses in cosmetics/personal care products, perfumes and fragrances; Consumer</t>
  </si>
  <si>
    <t>Use in laboratories; Industrial</t>
  </si>
  <si>
    <t>Use in laboratories; Professional</t>
  </si>
  <si>
    <t>Use in explosives; Professional</t>
  </si>
  <si>
    <t>Use in rubber production and processing; Industrial</t>
  </si>
  <si>
    <t>Use in polymer processing; Industrial</t>
  </si>
  <si>
    <t>Use in polymer processing; Professional</t>
  </si>
  <si>
    <t>Use in water treatment agents; Industrial</t>
  </si>
  <si>
    <t>Use in water treatment agents; Professional</t>
  </si>
  <si>
    <t>Use in water treatment agents; Consumer</t>
  </si>
  <si>
    <t>Use in mining chemicals; Industrial</t>
  </si>
  <si>
    <t>Refinery code</t>
  </si>
  <si>
    <t>Receiving water type</t>
  </si>
  <si>
    <t>Reported Dilution factor</t>
  </si>
  <si>
    <t>INDIRECT HUMAN EXPOSURE VIA THE ENVIRONMENT</t>
  </si>
  <si>
    <t>DNEL whole product – inhalation</t>
  </si>
  <si>
    <t xml:space="preserve"> µg/kg/day</t>
  </si>
  <si>
    <t>DNEL whole product – oral</t>
  </si>
  <si>
    <t>Aliphatics</t>
  </si>
  <si>
    <t>Aromatics</t>
  </si>
  <si>
    <t>n-Paraffins</t>
  </si>
  <si>
    <t>iso-Paraffins</t>
  </si>
  <si>
    <t>Mono-Naphthenics</t>
  </si>
  <si>
    <t>Di-Naphthenics</t>
  </si>
  <si>
    <t>n-Olefins</t>
  </si>
  <si>
    <t>iso-Olefins</t>
  </si>
  <si>
    <t>Poly-Naphthenics</t>
  </si>
  <si>
    <t>Sulfur-containing Aliphatics</t>
  </si>
  <si>
    <t>Mono-Aromatics</t>
  </si>
  <si>
    <t>Naphthenic Mono-Aromatics</t>
  </si>
  <si>
    <t>Di-Aromatics</t>
  </si>
  <si>
    <t>Naphthenic Di-Aromatics</t>
  </si>
  <si>
    <t>Tri-Aromatics</t>
  </si>
  <si>
    <t>Naphthenic Tri-Aromatics</t>
  </si>
  <si>
    <t>Poly-Aromatics</t>
  </si>
  <si>
    <t>Sulfur-containing Aromatics</t>
  </si>
  <si>
    <t>Low Resolution (Aliphatics vs. Aromatics)</t>
  </si>
  <si>
    <t xml:space="preserve"> by Boiling Point</t>
  </si>
  <si>
    <t xml:space="preserve"> by Carbon Number</t>
  </si>
  <si>
    <t>Starting Carbon number (&gt;=)</t>
  </si>
  <si>
    <t>Ending Carbon number (&lt;)</t>
  </si>
  <si>
    <t>Starting Boiling point (&gt;=)</t>
  </si>
  <si>
    <t>Ending Boiling point (&lt;)</t>
  </si>
  <si>
    <t>Use in road and construction products; Article</t>
  </si>
  <si>
    <t>High Resolution (hydrocarbon subclasses)</t>
  </si>
  <si>
    <t>Annual Site Tonnage (T/y)</t>
  </si>
  <si>
    <t>Wastewater Flow (m3/d)</t>
  </si>
  <si>
    <t>&gt;30</t>
  </si>
  <si>
    <t>Riverine</t>
  </si>
  <si>
    <t>Marine</t>
  </si>
  <si>
    <t>Use in Oil and Gas field drilling and production operations: Industrial onshore</t>
  </si>
  <si>
    <t>Use in Oil and Gas field drilling and production operations: Industrial offshore</t>
  </si>
  <si>
    <t>Use in Oil and Gas field drilling and production operations: Professional onshore</t>
  </si>
  <si>
    <t>Use in Oil and Gas field drilling and production operations: Professional offshore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</si>
</sst>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center" textRotation="90"/>
    </xf>
    <xf numFmtId="0" fontId="2" fillId="2" borderId="3" xfId="0" applyFont="1" applyFill="1" applyBorder="1" applyAlignment="1">
      <alignment horizontal="center" textRotation="90"/>
    </xf>
    <xf numFmtId="0" fontId="2" fillId="2" borderId="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0" fontId="0" fillId="4" borderId="0" xfId="0" applyFill="1" applyProtection="1"/>
    <xf numFmtId="0" fontId="0" fillId="5" borderId="0" xfId="0" applyFill="1" applyAlignment="1" applyProtection="1">
      <alignment vertical="center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17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vertical="center"/>
    </xf>
    <xf numFmtId="0" fontId="3" fillId="2" borderId="18" xfId="0" applyFont="1" applyFill="1" applyBorder="1" applyAlignment="1" applyProtection="1">
      <alignment vertical="center"/>
    </xf>
    <xf numFmtId="0" fontId="3" fillId="5" borderId="0" xfId="0" applyFont="1" applyFill="1" applyAlignment="1" applyProtection="1">
      <alignment vertical="center"/>
    </xf>
    <xf numFmtId="0" fontId="1" fillId="0" borderId="5" xfId="1" applyFill="1" applyBorder="1" applyAlignment="1" applyProtection="1">
      <alignment horizontal="center" vertical="center" wrapText="1"/>
      <protection locked="0"/>
    </xf>
    <xf numFmtId="0" fontId="1" fillId="0" borderId="11" xfId="1" applyFill="1" applyBorder="1" applyAlignment="1" applyProtection="1">
      <alignment horizontal="center" vertical="center" wrapText="1"/>
      <protection locked="0"/>
    </xf>
    <xf numFmtId="0" fontId="1" fillId="0" borderId="5" xfId="3" applyBorder="1" applyAlignment="1" applyProtection="1">
      <alignment horizontal="center" vertical="center"/>
      <protection locked="0"/>
    </xf>
    <xf numFmtId="0" fontId="1" fillId="0" borderId="8" xfId="3" applyBorder="1" applyAlignment="1" applyProtection="1">
      <alignment horizontal="center" vertical="center"/>
      <protection locked="0"/>
    </xf>
    <xf numFmtId="0" fontId="1" fillId="0" borderId="6" xfId="3" applyBorder="1" applyAlignment="1" applyProtection="1">
      <alignment horizontal="center" vertical="center"/>
      <protection locked="0"/>
    </xf>
    <xf numFmtId="0" fontId="1" fillId="0" borderId="9" xfId="3" applyBorder="1" applyAlignment="1" applyProtection="1">
      <alignment horizontal="center" vertical="center"/>
      <protection locked="0"/>
    </xf>
    <xf numFmtId="0" fontId="1" fillId="0" borderId="19" xfId="3" applyBorder="1" applyAlignment="1" applyProtection="1">
      <alignment horizontal="center" vertical="center"/>
      <protection locked="0"/>
    </xf>
    <xf numFmtId="49" fontId="1" fillId="0" borderId="4" xfId="3" applyNumberFormat="1" applyBorder="1" applyAlignment="1" applyProtection="1">
      <alignment horizontal="center" vertical="center"/>
      <protection locked="0"/>
    </xf>
    <xf numFmtId="49" fontId="1" fillId="0" borderId="5" xfId="3" applyNumberFormat="1" applyBorder="1" applyAlignment="1" applyProtection="1">
      <alignment horizontal="center" vertical="center"/>
      <protection locked="0"/>
    </xf>
    <xf numFmtId="49" fontId="1" fillId="0" borderId="7" xfId="3" applyNumberFormat="1" applyBorder="1" applyAlignment="1" applyProtection="1">
      <alignment horizontal="center" vertical="center"/>
      <protection locked="0"/>
    </xf>
    <xf numFmtId="49" fontId="1" fillId="0" borderId="8" xfId="3" applyNumberFormat="1" applyBorder="1" applyAlignment="1" applyProtection="1">
      <alignment horizontal="center" vertical="center"/>
      <protection locked="0"/>
    </xf>
    <xf numFmtId="2" fontId="1" fillId="0" borderId="6" xfId="3" applyNumberFormat="1" applyBorder="1" applyAlignment="1" applyProtection="1">
      <alignment horizontal="center" vertical="center"/>
      <protection locked="0"/>
    </xf>
    <xf numFmtId="2" fontId="1" fillId="0" borderId="9" xfId="3" applyNumberFormat="1" applyBorder="1" applyAlignment="1" applyProtection="1">
      <alignment horizontal="center" vertical="center"/>
      <protection locked="0"/>
    </xf>
    <xf numFmtId="49" fontId="1" fillId="0" borderId="10" xfId="3" applyNumberFormat="1" applyBorder="1" applyAlignment="1" applyProtection="1">
      <alignment horizontal="center" vertical="center"/>
      <protection locked="0"/>
    </xf>
    <xf numFmtId="0" fontId="1" fillId="0" borderId="11" xfId="3" applyBorder="1" applyAlignment="1" applyProtection="1">
      <alignment horizontal="center" vertical="center"/>
      <protection locked="0"/>
    </xf>
    <xf numFmtId="49" fontId="1" fillId="0" borderId="11" xfId="3" applyNumberFormat="1" applyBorder="1" applyAlignment="1" applyProtection="1">
      <alignment horizontal="center" vertical="center"/>
      <protection locked="0"/>
    </xf>
    <xf numFmtId="2" fontId="1" fillId="0" borderId="19" xfId="3" applyNumberFormat="1" applyBorder="1" applyAlignment="1" applyProtection="1">
      <alignment horizontal="center" vertical="center"/>
      <protection locked="0"/>
    </xf>
    <xf numFmtId="0" fontId="1" fillId="5" borderId="0" xfId="3" applyFill="1" applyAlignment="1" applyProtection="1">
      <alignment vertical="center"/>
    </xf>
    <xf numFmtId="0" fontId="1" fillId="4" borderId="0" xfId="3" applyFill="1" applyAlignment="1" applyProtection="1">
      <alignment horizontal="center" vertical="center"/>
    </xf>
    <xf numFmtId="1" fontId="1" fillId="4" borderId="0" xfId="3" applyNumberFormat="1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 wrapText="1"/>
    </xf>
    <xf numFmtId="1" fontId="2" fillId="2" borderId="2" xfId="3" applyNumberFormat="1" applyFont="1" applyFill="1" applyBorder="1" applyAlignment="1" applyProtection="1">
      <alignment horizontal="center" vertical="center" wrapText="1"/>
    </xf>
    <xf numFmtId="0" fontId="2" fillId="2" borderId="2" xfId="3" applyFont="1" applyFill="1" applyBorder="1" applyAlignment="1" applyProtection="1">
      <alignment horizontal="center" vertical="center" wrapText="1"/>
    </xf>
    <xf numFmtId="1" fontId="2" fillId="2" borderId="3" xfId="3" applyNumberFormat="1" applyFont="1" applyFill="1" applyBorder="1" applyAlignment="1" applyProtection="1">
      <alignment horizontal="center" vertical="center" wrapText="1"/>
    </xf>
    <xf numFmtId="0" fontId="1" fillId="5" borderId="0" xfId="3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/>
    </xf>
    <xf numFmtId="0" fontId="2" fillId="2" borderId="2" xfId="3" applyFont="1" applyFill="1" applyBorder="1" applyAlignment="1" applyProtection="1">
      <alignment vertical="center"/>
    </xf>
    <xf numFmtId="0" fontId="2" fillId="2" borderId="14" xfId="3" applyFont="1" applyFill="1" applyBorder="1" applyAlignment="1" applyProtection="1">
      <alignment horizontal="center" vertical="center"/>
    </xf>
    <xf numFmtId="0" fontId="2" fillId="2" borderId="4" xfId="3" applyFont="1" applyFill="1" applyBorder="1" applyAlignment="1" applyProtection="1">
      <alignment horizontal="center" vertical="center"/>
    </xf>
    <xf numFmtId="0" fontId="2" fillId="2" borderId="5" xfId="3" applyFont="1" applyFill="1" applyBorder="1" applyAlignment="1" applyProtection="1">
      <alignment vertical="center"/>
    </xf>
    <xf numFmtId="0" fontId="2" fillId="2" borderId="7" xfId="3" applyFont="1" applyFill="1" applyBorder="1" applyAlignment="1" applyProtection="1">
      <alignment horizontal="center" vertical="center"/>
    </xf>
    <xf numFmtId="0" fontId="2" fillId="2" borderId="8" xfId="3" applyFont="1" applyFill="1" applyBorder="1" applyAlignment="1" applyProtection="1">
      <alignment vertical="center"/>
    </xf>
    <xf numFmtId="0" fontId="2" fillId="2" borderId="10" xfId="3" applyFont="1" applyFill="1" applyBorder="1" applyAlignment="1" applyProtection="1">
      <alignment horizontal="center" vertical="center"/>
    </xf>
    <xf numFmtId="0" fontId="2" fillId="2" borderId="11" xfId="3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1" fontId="2" fillId="3" borderId="5" xfId="2" applyNumberFormat="1" applyFont="1" applyFill="1" applyBorder="1" applyAlignment="1" applyProtection="1">
      <alignment horizontal="center"/>
      <protection locked="0"/>
    </xf>
    <xf numFmtId="1" fontId="2" fillId="3" borderId="8" xfId="2" applyNumberFormat="1" applyFont="1" applyFill="1" applyBorder="1" applyAlignment="1" applyProtection="1">
      <alignment horizontal="center"/>
      <protection locked="0"/>
    </xf>
    <xf numFmtId="1" fontId="2" fillId="3" borderId="11" xfId="0" applyNumberFormat="1" applyFont="1" applyFill="1" applyBorder="1" applyAlignment="1" applyProtection="1">
      <alignment horizontal="center"/>
      <protection locked="0"/>
    </xf>
  </cellXfs>
  <cellStyles count="4">
    <cellStyle name="Normal" xfId="0" builtinId="0"/>
    <cellStyle name="Normal 4" xfId="1" xr:uid="{58ABAF4C-1495-4040-884C-505388AB8DB0}"/>
    <cellStyle name="Normal 4 3" xfId="3" xr:uid="{C1F9E843-BE87-475B-BE97-7C554027046D}"/>
    <cellStyle name="Normal 8" xfId="2" xr:uid="{3094B99B-60DB-4CF8-BF62-50633C3A7833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E2DF-E5DB-4850-94AB-F842240FAE59}">
  <sheetPr codeName="Sheet1"/>
  <dimension ref="B2:T31"/>
  <sheetViews>
    <sheetView tabSelected="1" workbookViewId="0">
      <pane ySplit="4" topLeftCell="A5" activePane="bottomLeft" state="frozen"/>
      <selection activeCell="J6" sqref="J6"/>
      <selection pane="bottomLeft" activeCell="E5" sqref="E5"/>
    </sheetView>
  </sheetViews>
  <sheetFormatPr defaultColWidth="9.109375" defaultRowHeight="14.4" x14ac:dyDescent="0.3"/>
  <cols>
    <col min="1" max="1" width="3.6640625" style="9" customWidth="1"/>
    <col min="2" max="3" width="3.6640625" style="9" bestFit="1" customWidth="1"/>
    <col min="4" max="4" width="4.44140625" style="9" bestFit="1" customWidth="1"/>
    <col min="5" max="6" width="8.5546875" style="9" bestFit="1" customWidth="1"/>
    <col min="7" max="16384" width="9.109375" style="9"/>
  </cols>
  <sheetData>
    <row r="2" spans="2:20" x14ac:dyDescent="0.3">
      <c r="B2" s="51" t="s">
        <v>78</v>
      </c>
      <c r="C2" s="51"/>
      <c r="D2" s="51"/>
      <c r="E2" s="51"/>
      <c r="F2" s="51"/>
      <c r="G2" s="51"/>
      <c r="H2" s="51"/>
      <c r="J2" s="51" t="s">
        <v>72</v>
      </c>
      <c r="K2" s="51"/>
    </row>
    <row r="3" spans="2:20" ht="15" thickBot="1" x14ac:dyDescent="0.35"/>
    <row r="4" spans="2:20" ht="140.4" thickBot="1" x14ac:dyDescent="0.35">
      <c r="B4" s="1" t="s">
        <v>0</v>
      </c>
      <c r="C4" s="2" t="str">
        <f>INDEX(Sheet1!$1:$38,COLUMN()-1,MATCH($J$2,Sheet1!$1:$1,0))</f>
        <v>Starting Carbon number (&gt;=)</v>
      </c>
      <c r="D4" s="2" t="str">
        <f>INDEX(Sheet1!$1:$38,COLUMN()-1,MATCH($J$2,Sheet1!$1:$1,0))</f>
        <v>Ending Carbon number (&lt;)</v>
      </c>
      <c r="E4" s="3" t="str">
        <f>INDEX(Sheet1!$1:$38,COLUMN()-3,MATCH($B$2,Sheet1!$1:$1,0))</f>
        <v>n-Paraffins</v>
      </c>
      <c r="F4" s="3" t="str">
        <f>INDEX(Sheet1!$1:$38,COLUMN()-3,MATCH($B$2,Sheet1!$1:$1,0))</f>
        <v>iso-Paraffins</v>
      </c>
      <c r="G4" s="3" t="str">
        <f>INDEX(Sheet1!$1:$38,COLUMN()-3,MATCH($B$2,Sheet1!$1:$1,0))</f>
        <v>Mono-Naphthenics</v>
      </c>
      <c r="H4" s="3" t="str">
        <f>INDEX(Sheet1!$1:$38,COLUMN()-3,MATCH($B$2,Sheet1!$1:$1,0))</f>
        <v>Di-Naphthenics</v>
      </c>
      <c r="I4" s="3" t="str">
        <f>INDEX(Sheet1!$1:$38,COLUMN()-3,MATCH($B$2,Sheet1!$1:$1,0))</f>
        <v>n-Olefins</v>
      </c>
      <c r="J4" s="3" t="str">
        <f>INDEX(Sheet1!$1:$38,COLUMN()-3,MATCH($B$2,Sheet1!$1:$1,0))</f>
        <v>iso-Olefins</v>
      </c>
      <c r="K4" s="3" t="str">
        <f>INDEX(Sheet1!$1:$38,COLUMN()-3,MATCH($B$2,Sheet1!$1:$1,0))</f>
        <v>Poly-Naphthenics</v>
      </c>
      <c r="L4" s="3" t="str">
        <f>INDEX(Sheet1!$1:$38,COLUMN()-3,MATCH($B$2,Sheet1!$1:$1,0))</f>
        <v>Sulfur-containing Aliphatics</v>
      </c>
      <c r="M4" s="3" t="str">
        <f>INDEX(Sheet1!$1:$38,COLUMN()-3,MATCH($B$2,Sheet1!$1:$1,0))</f>
        <v>Mono-Aromatics</v>
      </c>
      <c r="N4" s="3" t="str">
        <f>INDEX(Sheet1!$1:$38,COLUMN()-3,MATCH($B$2,Sheet1!$1:$1,0))</f>
        <v>Naphthenic Mono-Aromatics</v>
      </c>
      <c r="O4" s="3" t="str">
        <f>INDEX(Sheet1!$1:$38,COLUMN()-3,MATCH($B$2,Sheet1!$1:$1,0))</f>
        <v>Di-Aromatics</v>
      </c>
      <c r="P4" s="3" t="str">
        <f>INDEX(Sheet1!$1:$38,COLUMN()-3,MATCH($B$2,Sheet1!$1:$1,0))</f>
        <v>Naphthenic Di-Aromatics</v>
      </c>
      <c r="Q4" s="3" t="str">
        <f>INDEX(Sheet1!$1:$38,COLUMN()-3,MATCH($B$2,Sheet1!$1:$1,0))</f>
        <v>Tri-Aromatics</v>
      </c>
      <c r="R4" s="3" t="str">
        <f>INDEX(Sheet1!$1:$38,COLUMN()-3,MATCH($B$2,Sheet1!$1:$1,0))</f>
        <v>Naphthenic Tri-Aromatics</v>
      </c>
      <c r="S4" s="3" t="str">
        <f>INDEX(Sheet1!$1:$38,COLUMN()-3,MATCH($B$2,Sheet1!$1:$1,0))</f>
        <v>Poly-Aromatics</v>
      </c>
      <c r="T4" s="4" t="str">
        <f>INDEX(Sheet1!$1:$38,COLUMN()-3,MATCH($B$2,Sheet1!$1:$1,0))</f>
        <v>Sulfur-containing Aromatics</v>
      </c>
    </row>
    <row r="5" spans="2:20" x14ac:dyDescent="0.3">
      <c r="B5" s="7">
        <f>IF(C5="","",ROW()-4)</f>
        <v>1</v>
      </c>
      <c r="C5" s="55">
        <v>4</v>
      </c>
      <c r="D5" s="55">
        <v>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21"/>
    </row>
    <row r="6" spans="2:20" x14ac:dyDescent="0.3">
      <c r="B6" s="5">
        <f t="shared" ref="B6:B31" si="0">IF(C6="","",ROW()-4)</f>
        <v>2</v>
      </c>
      <c r="C6" s="56">
        <v>5</v>
      </c>
      <c r="D6" s="56">
        <v>6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2"/>
    </row>
    <row r="7" spans="2:20" x14ac:dyDescent="0.3">
      <c r="B7" s="5">
        <f t="shared" si="0"/>
        <v>3</v>
      </c>
      <c r="C7" s="56">
        <v>6</v>
      </c>
      <c r="D7" s="56">
        <v>7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2"/>
    </row>
    <row r="8" spans="2:20" x14ac:dyDescent="0.3">
      <c r="B8" s="5">
        <f t="shared" si="0"/>
        <v>4</v>
      </c>
      <c r="C8" s="56">
        <v>7</v>
      </c>
      <c r="D8" s="56">
        <v>8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2"/>
    </row>
    <row r="9" spans="2:20" x14ac:dyDescent="0.3">
      <c r="B9" s="5">
        <f t="shared" si="0"/>
        <v>5</v>
      </c>
      <c r="C9" s="56">
        <v>8</v>
      </c>
      <c r="D9" s="56">
        <v>9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2"/>
    </row>
    <row r="10" spans="2:20" x14ac:dyDescent="0.3">
      <c r="B10" s="5">
        <f t="shared" si="0"/>
        <v>6</v>
      </c>
      <c r="C10" s="56">
        <v>9</v>
      </c>
      <c r="D10" s="56">
        <v>10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2"/>
    </row>
    <row r="11" spans="2:20" x14ac:dyDescent="0.3">
      <c r="B11" s="5">
        <f t="shared" si="0"/>
        <v>7</v>
      </c>
      <c r="C11" s="56">
        <v>10</v>
      </c>
      <c r="D11" s="56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2"/>
    </row>
    <row r="12" spans="2:20" x14ac:dyDescent="0.3">
      <c r="B12" s="5">
        <f t="shared" si="0"/>
        <v>8</v>
      </c>
      <c r="C12" s="56">
        <v>11</v>
      </c>
      <c r="D12" s="56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2"/>
    </row>
    <row r="13" spans="2:20" x14ac:dyDescent="0.3">
      <c r="B13" s="5">
        <f t="shared" si="0"/>
        <v>9</v>
      </c>
      <c r="C13" s="56">
        <v>12</v>
      </c>
      <c r="D13" s="56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2"/>
    </row>
    <row r="14" spans="2:20" x14ac:dyDescent="0.3">
      <c r="B14" s="5">
        <f t="shared" si="0"/>
        <v>10</v>
      </c>
      <c r="C14" s="56">
        <v>13</v>
      </c>
      <c r="D14" s="56">
        <v>14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2"/>
    </row>
    <row r="15" spans="2:20" x14ac:dyDescent="0.3">
      <c r="B15" s="5">
        <f t="shared" si="0"/>
        <v>11</v>
      </c>
      <c r="C15" s="56">
        <v>14</v>
      </c>
      <c r="D15" s="56">
        <v>15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2"/>
    </row>
    <row r="16" spans="2:20" x14ac:dyDescent="0.3">
      <c r="B16" s="5">
        <f t="shared" si="0"/>
        <v>12</v>
      </c>
      <c r="C16" s="56">
        <v>15</v>
      </c>
      <c r="D16" s="56">
        <v>16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2"/>
    </row>
    <row r="17" spans="2:20" x14ac:dyDescent="0.3">
      <c r="B17" s="5">
        <f t="shared" si="0"/>
        <v>13</v>
      </c>
      <c r="C17" s="56">
        <v>16</v>
      </c>
      <c r="D17" s="56">
        <v>17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2"/>
    </row>
    <row r="18" spans="2:20" x14ac:dyDescent="0.3">
      <c r="B18" s="5">
        <f t="shared" si="0"/>
        <v>14</v>
      </c>
      <c r="C18" s="56">
        <v>17</v>
      </c>
      <c r="D18" s="56">
        <v>18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2"/>
    </row>
    <row r="19" spans="2:20" x14ac:dyDescent="0.3">
      <c r="B19" s="5">
        <f t="shared" si="0"/>
        <v>15</v>
      </c>
      <c r="C19" s="56">
        <v>18</v>
      </c>
      <c r="D19" s="56">
        <v>19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2"/>
    </row>
    <row r="20" spans="2:20" x14ac:dyDescent="0.3">
      <c r="B20" s="5">
        <f t="shared" si="0"/>
        <v>16</v>
      </c>
      <c r="C20" s="56">
        <v>19</v>
      </c>
      <c r="D20" s="56">
        <v>20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2"/>
    </row>
    <row r="21" spans="2:20" x14ac:dyDescent="0.3">
      <c r="B21" s="5">
        <f t="shared" si="0"/>
        <v>17</v>
      </c>
      <c r="C21" s="56">
        <v>20</v>
      </c>
      <c r="D21" s="56">
        <v>21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2"/>
    </row>
    <row r="22" spans="2:20" x14ac:dyDescent="0.3">
      <c r="B22" s="5">
        <f t="shared" si="0"/>
        <v>18</v>
      </c>
      <c r="C22" s="56">
        <v>21</v>
      </c>
      <c r="D22" s="56">
        <v>22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2"/>
    </row>
    <row r="23" spans="2:20" x14ac:dyDescent="0.3">
      <c r="B23" s="5">
        <f t="shared" si="0"/>
        <v>19</v>
      </c>
      <c r="C23" s="56">
        <v>22</v>
      </c>
      <c r="D23" s="56">
        <v>23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2"/>
    </row>
    <row r="24" spans="2:20" x14ac:dyDescent="0.3">
      <c r="B24" s="5">
        <f t="shared" si="0"/>
        <v>20</v>
      </c>
      <c r="C24" s="56">
        <v>23</v>
      </c>
      <c r="D24" s="56">
        <v>24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2"/>
    </row>
    <row r="25" spans="2:20" x14ac:dyDescent="0.3">
      <c r="B25" s="5">
        <f t="shared" si="0"/>
        <v>21</v>
      </c>
      <c r="C25" s="56">
        <v>24</v>
      </c>
      <c r="D25" s="56">
        <v>25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2"/>
    </row>
    <row r="26" spans="2:20" x14ac:dyDescent="0.3">
      <c r="B26" s="5">
        <f t="shared" si="0"/>
        <v>22</v>
      </c>
      <c r="C26" s="56">
        <v>25</v>
      </c>
      <c r="D26" s="56">
        <v>26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2"/>
    </row>
    <row r="27" spans="2:20" x14ac:dyDescent="0.3">
      <c r="B27" s="5">
        <f t="shared" si="0"/>
        <v>23</v>
      </c>
      <c r="C27" s="56">
        <v>26</v>
      </c>
      <c r="D27" s="56">
        <v>27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2"/>
    </row>
    <row r="28" spans="2:20" x14ac:dyDescent="0.3">
      <c r="B28" s="5">
        <f t="shared" si="0"/>
        <v>24</v>
      </c>
      <c r="C28" s="56">
        <v>27</v>
      </c>
      <c r="D28" s="56">
        <v>28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2"/>
    </row>
    <row r="29" spans="2:20" x14ac:dyDescent="0.3">
      <c r="B29" s="5">
        <f t="shared" si="0"/>
        <v>25</v>
      </c>
      <c r="C29" s="56">
        <v>28</v>
      </c>
      <c r="D29" s="56">
        <v>29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2"/>
    </row>
    <row r="30" spans="2:20" x14ac:dyDescent="0.3">
      <c r="B30" s="5">
        <f t="shared" si="0"/>
        <v>26</v>
      </c>
      <c r="C30" s="56">
        <v>29</v>
      </c>
      <c r="D30" s="56">
        <v>30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2"/>
    </row>
    <row r="31" spans="2:20" ht="15" thickBot="1" x14ac:dyDescent="0.35">
      <c r="B31" s="6">
        <f t="shared" si="0"/>
        <v>27</v>
      </c>
      <c r="C31" s="57">
        <v>30</v>
      </c>
      <c r="D31" s="57" t="s">
        <v>81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23"/>
    </row>
  </sheetData>
  <sheetProtection algorithmName="SHA-512" hashValue="gVLLNvye/SumzQ0Z80xCvGIrkN76l/lTIKZmWgaHSE3a1taJeETNVwTqQaItVwrv3DaLeu1STocaL+tmu8M+cg==" saltValue="eXGDDOg1fopMKV8TLjbJFg==" spinCount="100000" sheet="1" selectLockedCells="1"/>
  <mergeCells count="2">
    <mergeCell ref="B2:H2"/>
    <mergeCell ref="J2:K2"/>
  </mergeCells>
  <conditionalFormatting sqref="E5:T31">
    <cfRule type="colorScale" priority="2">
      <colorScale>
        <cfvo type="min"/>
        <cfvo type="max"/>
        <color rgb="FFFFEF9C"/>
        <color rgb="FF63BE7B"/>
      </colorScale>
    </cfRule>
    <cfRule type="cellIs" dxfId="0" priority="1" operator="equal">
      <formula>0</formula>
    </cfRule>
  </conditionalFormatting>
  <dataValidations count="1">
    <dataValidation type="decimal" allowBlank="1" showErrorMessage="1" errorTitle="Invalid value" error="Masses must be a decimal value between 0 and 100" sqref="E5:F20" xr:uid="{0F215E4D-BBBA-44B1-8450-67941DF418A9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646729-638C-4466-8578-E2B816EACBFB}">
          <x14:formula1>
            <xm:f>Sheet1!$B$1:$C$1</xm:f>
          </x14:formula1>
          <xm:sqref>B2</xm:sqref>
        </x14:dataValidation>
        <x14:dataValidation type="list" allowBlank="1" showInputMessage="1" showErrorMessage="1" xr:uid="{6CABAF8D-D261-43B9-BA08-4FC4934D1105}">
          <x14:formula1>
            <xm:f>Sheet1!$E$1:$F$1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D6F8D-AAF7-4DFF-BE5A-6CA48387A936}">
  <sheetPr codeName="Sheet6"/>
  <dimension ref="B1:D48"/>
  <sheetViews>
    <sheetView zoomScaleNormal="100" workbookViewId="0">
      <pane ySplit="2" topLeftCell="A3" activePane="bottomLeft" state="frozen"/>
      <selection pane="bottomLeft" activeCell="D3" sqref="D3"/>
    </sheetView>
  </sheetViews>
  <sheetFormatPr defaultColWidth="9.109375" defaultRowHeight="14.4" x14ac:dyDescent="0.3"/>
  <cols>
    <col min="1" max="1" width="9.109375" style="34"/>
    <col min="2" max="2" width="9.109375" style="41"/>
    <col min="3" max="3" width="82.5546875" style="34" bestFit="1" customWidth="1"/>
    <col min="4" max="4" width="15.5546875" style="41" bestFit="1" customWidth="1"/>
    <col min="5" max="16384" width="9.109375" style="34"/>
  </cols>
  <sheetData>
    <row r="1" spans="2:4" ht="15" thickBot="1" x14ac:dyDescent="0.35"/>
    <row r="2" spans="2:4" ht="15" thickBot="1" x14ac:dyDescent="0.35">
      <c r="B2" s="42" t="s">
        <v>1</v>
      </c>
      <c r="C2" s="43" t="s">
        <v>2</v>
      </c>
      <c r="D2" s="44" t="s">
        <v>3</v>
      </c>
    </row>
    <row r="3" spans="2:4" x14ac:dyDescent="0.3">
      <c r="B3" s="45">
        <v>1</v>
      </c>
      <c r="C3" s="46" t="s">
        <v>4</v>
      </c>
      <c r="D3" s="21"/>
    </row>
    <row r="4" spans="2:4" x14ac:dyDescent="0.3">
      <c r="B4" s="47">
        <v>2</v>
      </c>
      <c r="C4" s="48" t="s">
        <v>5</v>
      </c>
      <c r="D4" s="22"/>
    </row>
    <row r="5" spans="2:4" x14ac:dyDescent="0.3">
      <c r="B5" s="47">
        <v>3</v>
      </c>
      <c r="C5" s="48" t="s">
        <v>6</v>
      </c>
      <c r="D5" s="22"/>
    </row>
    <row r="6" spans="2:4" x14ac:dyDescent="0.3">
      <c r="B6" s="47">
        <v>4</v>
      </c>
      <c r="C6" s="48" t="s">
        <v>7</v>
      </c>
      <c r="D6" s="22"/>
    </row>
    <row r="7" spans="2:4" x14ac:dyDescent="0.3">
      <c r="B7" s="47">
        <v>5</v>
      </c>
      <c r="C7" s="48" t="s">
        <v>8</v>
      </c>
      <c r="D7" s="22"/>
    </row>
    <row r="8" spans="2:4" x14ac:dyDescent="0.3">
      <c r="B8" s="47">
        <v>6</v>
      </c>
      <c r="C8" s="48" t="s">
        <v>9</v>
      </c>
      <c r="D8" s="22"/>
    </row>
    <row r="9" spans="2:4" x14ac:dyDescent="0.3">
      <c r="B9" s="47">
        <v>7</v>
      </c>
      <c r="C9" s="48" t="s">
        <v>10</v>
      </c>
      <c r="D9" s="22"/>
    </row>
    <row r="10" spans="2:4" x14ac:dyDescent="0.3">
      <c r="B10" s="47">
        <v>8</v>
      </c>
      <c r="C10" s="48" t="s">
        <v>11</v>
      </c>
      <c r="D10" s="22"/>
    </row>
    <row r="11" spans="2:4" x14ac:dyDescent="0.3">
      <c r="B11" s="47">
        <v>9</v>
      </c>
      <c r="C11" s="48" t="s">
        <v>12</v>
      </c>
      <c r="D11" s="22"/>
    </row>
    <row r="12" spans="2:4" x14ac:dyDescent="0.3">
      <c r="B12" s="47">
        <v>12</v>
      </c>
      <c r="C12" s="48" t="s">
        <v>13</v>
      </c>
      <c r="D12" s="22"/>
    </row>
    <row r="13" spans="2:4" x14ac:dyDescent="0.3">
      <c r="B13" s="47">
        <v>13</v>
      </c>
      <c r="C13" s="48" t="s">
        <v>14</v>
      </c>
      <c r="D13" s="22"/>
    </row>
    <row r="14" spans="2:4" x14ac:dyDescent="0.3">
      <c r="B14" s="47">
        <v>14</v>
      </c>
      <c r="C14" s="48" t="s">
        <v>15</v>
      </c>
      <c r="D14" s="22"/>
    </row>
    <row r="15" spans="2:4" x14ac:dyDescent="0.3">
      <c r="B15" s="47">
        <v>15</v>
      </c>
      <c r="C15" s="48" t="s">
        <v>16</v>
      </c>
      <c r="D15" s="22"/>
    </row>
    <row r="16" spans="2:4" x14ac:dyDescent="0.3">
      <c r="B16" s="47">
        <v>16</v>
      </c>
      <c r="C16" s="48" t="s">
        <v>17</v>
      </c>
      <c r="D16" s="22"/>
    </row>
    <row r="17" spans="2:4" x14ac:dyDescent="0.3">
      <c r="B17" s="47">
        <v>17</v>
      </c>
      <c r="C17" s="48" t="s">
        <v>18</v>
      </c>
      <c r="D17" s="22"/>
    </row>
    <row r="18" spans="2:4" x14ac:dyDescent="0.3">
      <c r="B18" s="47">
        <v>18</v>
      </c>
      <c r="C18" s="48" t="s">
        <v>19</v>
      </c>
      <c r="D18" s="22"/>
    </row>
    <row r="19" spans="2:4" x14ac:dyDescent="0.3">
      <c r="B19" s="47">
        <v>19</v>
      </c>
      <c r="C19" s="48" t="s">
        <v>20</v>
      </c>
      <c r="D19" s="22"/>
    </row>
    <row r="20" spans="2:4" x14ac:dyDescent="0.3">
      <c r="B20" s="47">
        <v>20</v>
      </c>
      <c r="C20" s="48" t="s">
        <v>21</v>
      </c>
      <c r="D20" s="22"/>
    </row>
    <row r="21" spans="2:4" x14ac:dyDescent="0.3">
      <c r="B21" s="47">
        <v>21</v>
      </c>
      <c r="C21" s="48" t="s">
        <v>22</v>
      </c>
      <c r="D21" s="22"/>
    </row>
    <row r="22" spans="2:4" x14ac:dyDescent="0.3">
      <c r="B22" s="47">
        <v>22</v>
      </c>
      <c r="C22" s="48" t="s">
        <v>23</v>
      </c>
      <c r="D22" s="22"/>
    </row>
    <row r="23" spans="2:4" x14ac:dyDescent="0.3">
      <c r="B23" s="47">
        <v>23</v>
      </c>
      <c r="C23" s="48" t="s">
        <v>24</v>
      </c>
      <c r="D23" s="22"/>
    </row>
    <row r="24" spans="2:4" x14ac:dyDescent="0.3">
      <c r="B24" s="47">
        <v>24</v>
      </c>
      <c r="C24" s="48" t="s">
        <v>25</v>
      </c>
      <c r="D24" s="22"/>
    </row>
    <row r="25" spans="2:4" x14ac:dyDescent="0.3">
      <c r="B25" s="47">
        <v>25</v>
      </c>
      <c r="C25" s="48" t="s">
        <v>26</v>
      </c>
      <c r="D25" s="22"/>
    </row>
    <row r="26" spans="2:4" x14ac:dyDescent="0.3">
      <c r="B26" s="47">
        <v>26</v>
      </c>
      <c r="C26" s="48" t="s">
        <v>27</v>
      </c>
      <c r="D26" s="22"/>
    </row>
    <row r="27" spans="2:4" x14ac:dyDescent="0.3">
      <c r="B27" s="47">
        <v>27</v>
      </c>
      <c r="C27" s="48" t="s">
        <v>28</v>
      </c>
      <c r="D27" s="22"/>
    </row>
    <row r="28" spans="2:4" x14ac:dyDescent="0.3">
      <c r="B28" s="47">
        <v>28</v>
      </c>
      <c r="C28" s="48" t="s">
        <v>29</v>
      </c>
      <c r="D28" s="22"/>
    </row>
    <row r="29" spans="2:4" x14ac:dyDescent="0.3">
      <c r="B29" s="47">
        <v>29</v>
      </c>
      <c r="C29" s="48" t="s">
        <v>30</v>
      </c>
      <c r="D29" s="22"/>
    </row>
    <row r="30" spans="2:4" x14ac:dyDescent="0.3">
      <c r="B30" s="47">
        <v>30</v>
      </c>
      <c r="C30" s="48" t="s">
        <v>31</v>
      </c>
      <c r="D30" s="22"/>
    </row>
    <row r="31" spans="2:4" x14ac:dyDescent="0.3">
      <c r="B31" s="47">
        <v>31</v>
      </c>
      <c r="C31" s="48" t="s">
        <v>32</v>
      </c>
      <c r="D31" s="22"/>
    </row>
    <row r="32" spans="2:4" x14ac:dyDescent="0.3">
      <c r="B32" s="47">
        <v>32</v>
      </c>
      <c r="C32" s="48" t="s">
        <v>33</v>
      </c>
      <c r="D32" s="22"/>
    </row>
    <row r="33" spans="2:4" x14ac:dyDescent="0.3">
      <c r="B33" s="47">
        <v>33</v>
      </c>
      <c r="C33" s="48" t="s">
        <v>34</v>
      </c>
      <c r="D33" s="22"/>
    </row>
    <row r="34" spans="2:4" x14ac:dyDescent="0.3">
      <c r="B34" s="47">
        <v>34</v>
      </c>
      <c r="C34" s="48" t="s">
        <v>35</v>
      </c>
      <c r="D34" s="22"/>
    </row>
    <row r="35" spans="2:4" x14ac:dyDescent="0.3">
      <c r="B35" s="47">
        <v>35</v>
      </c>
      <c r="C35" s="48" t="s">
        <v>36</v>
      </c>
      <c r="D35" s="22"/>
    </row>
    <row r="36" spans="2:4" x14ac:dyDescent="0.3">
      <c r="B36" s="47">
        <v>36</v>
      </c>
      <c r="C36" s="48" t="s">
        <v>37</v>
      </c>
      <c r="D36" s="22"/>
    </row>
    <row r="37" spans="2:4" x14ac:dyDescent="0.3">
      <c r="B37" s="47">
        <v>37</v>
      </c>
      <c r="C37" s="48" t="s">
        <v>38</v>
      </c>
      <c r="D37" s="22"/>
    </row>
    <row r="38" spans="2:4" x14ac:dyDescent="0.3">
      <c r="B38" s="47">
        <v>38</v>
      </c>
      <c r="C38" s="48" t="s">
        <v>39</v>
      </c>
      <c r="D38" s="22"/>
    </row>
    <row r="39" spans="2:4" x14ac:dyDescent="0.3">
      <c r="B39" s="47">
        <v>39</v>
      </c>
      <c r="C39" s="48" t="s">
        <v>40</v>
      </c>
      <c r="D39" s="22"/>
    </row>
    <row r="40" spans="2:4" x14ac:dyDescent="0.3">
      <c r="B40" s="47">
        <v>40</v>
      </c>
      <c r="C40" s="48" t="s">
        <v>41</v>
      </c>
      <c r="D40" s="22"/>
    </row>
    <row r="41" spans="2:4" x14ac:dyDescent="0.3">
      <c r="B41" s="47">
        <v>41</v>
      </c>
      <c r="C41" s="48" t="s">
        <v>42</v>
      </c>
      <c r="D41" s="22"/>
    </row>
    <row r="42" spans="2:4" x14ac:dyDescent="0.3">
      <c r="B42" s="47">
        <v>42</v>
      </c>
      <c r="C42" s="48" t="s">
        <v>43</v>
      </c>
      <c r="D42" s="22"/>
    </row>
    <row r="43" spans="2:4" x14ac:dyDescent="0.3">
      <c r="B43" s="47">
        <v>43</v>
      </c>
      <c r="C43" s="48" t="s">
        <v>44</v>
      </c>
      <c r="D43" s="22"/>
    </row>
    <row r="44" spans="2:4" x14ac:dyDescent="0.3">
      <c r="B44" s="47">
        <v>44</v>
      </c>
      <c r="C44" s="48" t="s">
        <v>77</v>
      </c>
      <c r="D44" s="22"/>
    </row>
    <row r="45" spans="2:4" x14ac:dyDescent="0.3">
      <c r="B45" s="47">
        <v>45</v>
      </c>
      <c r="C45" s="48" t="s">
        <v>84</v>
      </c>
      <c r="D45" s="22"/>
    </row>
    <row r="46" spans="2:4" x14ac:dyDescent="0.3">
      <c r="B46" s="47">
        <v>46</v>
      </c>
      <c r="C46" s="48" t="s">
        <v>85</v>
      </c>
      <c r="D46" s="22"/>
    </row>
    <row r="47" spans="2:4" x14ac:dyDescent="0.3">
      <c r="B47" s="47">
        <v>47</v>
      </c>
      <c r="C47" s="48" t="s">
        <v>86</v>
      </c>
      <c r="D47" s="22"/>
    </row>
    <row r="48" spans="2:4" ht="15" thickBot="1" x14ac:dyDescent="0.35">
      <c r="B48" s="49">
        <v>48</v>
      </c>
      <c r="C48" s="50" t="s">
        <v>87</v>
      </c>
      <c r="D48" s="23"/>
    </row>
  </sheetData>
  <sheetProtection algorithmName="SHA-512" hashValue="/BVSuRg2XQaH76DoZC40QfoHTJD2srUrNtSEB3l0DpoXDgiWlkKCpkQCCwD/e1UV/q6Bc5Ajtk9AEcysXW4RAA==" saltValue="3e13fRirY+Dl+moPmRmu+g==" spinCount="100000" sheet="1" selectLockedCells="1"/>
  <dataValidations count="1">
    <dataValidation type="decimal" operator="greaterThan" allowBlank="1" showInputMessage="1" showErrorMessage="1" sqref="D3:D46" xr:uid="{246140B9-ADD2-4627-9369-4E9344E846F2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084B4-D793-4DEC-AD6D-1F1BB636FB0D}">
  <sheetPr codeName="Sheet3"/>
  <dimension ref="B1:F52"/>
  <sheetViews>
    <sheetView workbookViewId="0">
      <pane ySplit="2" topLeftCell="A3" activePane="bottomLeft" state="frozen"/>
      <selection pane="bottomLeft" activeCell="B3" sqref="B3"/>
    </sheetView>
  </sheetViews>
  <sheetFormatPr defaultColWidth="9.109375" defaultRowHeight="14.4" x14ac:dyDescent="0.3"/>
  <cols>
    <col min="1" max="1" width="3.44140625" style="35" customWidth="1"/>
    <col min="2" max="2" width="13.44140625" style="35" bestFit="1" customWidth="1"/>
    <col min="3" max="3" width="20.44140625" style="36" bestFit="1" customWidth="1"/>
    <col min="4" max="4" width="17.109375" style="36" customWidth="1"/>
    <col min="5" max="5" width="19.88671875" style="35" bestFit="1" customWidth="1"/>
    <col min="6" max="6" width="22.88671875" style="36" bestFit="1" customWidth="1"/>
    <col min="7" max="16384" width="9.109375" style="35"/>
  </cols>
  <sheetData>
    <row r="1" spans="2:6" ht="15" thickBot="1" x14ac:dyDescent="0.35"/>
    <row r="2" spans="2:6" ht="29.4" thickBot="1" x14ac:dyDescent="0.35">
      <c r="B2" s="37" t="s">
        <v>45</v>
      </c>
      <c r="C2" s="38" t="s">
        <v>79</v>
      </c>
      <c r="D2" s="38" t="s">
        <v>80</v>
      </c>
      <c r="E2" s="39" t="s">
        <v>46</v>
      </c>
      <c r="F2" s="40" t="s">
        <v>47</v>
      </c>
    </row>
    <row r="3" spans="2:6" x14ac:dyDescent="0.3">
      <c r="B3" s="24"/>
      <c r="C3" s="19"/>
      <c r="D3" s="19"/>
      <c r="E3" s="25"/>
      <c r="F3" s="28"/>
    </row>
    <row r="4" spans="2:6" x14ac:dyDescent="0.3">
      <c r="B4" s="26"/>
      <c r="C4" s="20"/>
      <c r="D4" s="20"/>
      <c r="E4" s="27"/>
      <c r="F4" s="29"/>
    </row>
    <row r="5" spans="2:6" x14ac:dyDescent="0.3">
      <c r="B5" s="26"/>
      <c r="C5" s="20"/>
      <c r="D5" s="20"/>
      <c r="E5" s="27"/>
      <c r="F5" s="29"/>
    </row>
    <row r="6" spans="2:6" x14ac:dyDescent="0.3">
      <c r="B6" s="26"/>
      <c r="C6" s="20"/>
      <c r="D6" s="20"/>
      <c r="E6" s="27"/>
      <c r="F6" s="29"/>
    </row>
    <row r="7" spans="2:6" x14ac:dyDescent="0.3">
      <c r="B7" s="26"/>
      <c r="C7" s="20"/>
      <c r="D7" s="20"/>
      <c r="E7" s="27"/>
      <c r="F7" s="29"/>
    </row>
    <row r="8" spans="2:6" x14ac:dyDescent="0.3">
      <c r="B8" s="26"/>
      <c r="C8" s="20"/>
      <c r="D8" s="20"/>
      <c r="E8" s="27"/>
      <c r="F8" s="29"/>
    </row>
    <row r="9" spans="2:6" x14ac:dyDescent="0.3">
      <c r="B9" s="26"/>
      <c r="C9" s="20"/>
      <c r="D9" s="20"/>
      <c r="E9" s="27"/>
      <c r="F9" s="29"/>
    </row>
    <row r="10" spans="2:6" x14ac:dyDescent="0.3">
      <c r="B10" s="26"/>
      <c r="C10" s="20"/>
      <c r="D10" s="20"/>
      <c r="E10" s="27"/>
      <c r="F10" s="29"/>
    </row>
    <row r="11" spans="2:6" x14ac:dyDescent="0.3">
      <c r="B11" s="26"/>
      <c r="C11" s="20"/>
      <c r="D11" s="20"/>
      <c r="E11" s="27"/>
      <c r="F11" s="29"/>
    </row>
    <row r="12" spans="2:6" x14ac:dyDescent="0.3">
      <c r="B12" s="26"/>
      <c r="C12" s="20"/>
      <c r="D12" s="20"/>
      <c r="E12" s="27"/>
      <c r="F12" s="29"/>
    </row>
    <row r="13" spans="2:6" x14ac:dyDescent="0.3">
      <c r="B13" s="26"/>
      <c r="C13" s="20"/>
      <c r="D13" s="20"/>
      <c r="E13" s="27"/>
      <c r="F13" s="29"/>
    </row>
    <row r="14" spans="2:6" x14ac:dyDescent="0.3">
      <c r="B14" s="26"/>
      <c r="C14" s="20"/>
      <c r="D14" s="20"/>
      <c r="E14" s="27"/>
      <c r="F14" s="29"/>
    </row>
    <row r="15" spans="2:6" x14ac:dyDescent="0.3">
      <c r="B15" s="26"/>
      <c r="C15" s="20"/>
      <c r="D15" s="20"/>
      <c r="E15" s="27"/>
      <c r="F15" s="29"/>
    </row>
    <row r="16" spans="2:6" x14ac:dyDescent="0.3">
      <c r="B16" s="26"/>
      <c r="C16" s="20"/>
      <c r="D16" s="20"/>
      <c r="E16" s="27"/>
      <c r="F16" s="29"/>
    </row>
    <row r="17" spans="2:6" x14ac:dyDescent="0.3">
      <c r="B17" s="26"/>
      <c r="C17" s="20"/>
      <c r="D17" s="20"/>
      <c r="E17" s="27"/>
      <c r="F17" s="29"/>
    </row>
    <row r="18" spans="2:6" x14ac:dyDescent="0.3">
      <c r="B18" s="26"/>
      <c r="C18" s="20"/>
      <c r="D18" s="20"/>
      <c r="E18" s="27"/>
      <c r="F18" s="29"/>
    </row>
    <row r="19" spans="2:6" x14ac:dyDescent="0.3">
      <c r="B19" s="26"/>
      <c r="C19" s="20"/>
      <c r="D19" s="20"/>
      <c r="E19" s="27"/>
      <c r="F19" s="29"/>
    </row>
    <row r="20" spans="2:6" x14ac:dyDescent="0.3">
      <c r="B20" s="26"/>
      <c r="C20" s="20"/>
      <c r="D20" s="20"/>
      <c r="E20" s="27"/>
      <c r="F20" s="29"/>
    </row>
    <row r="21" spans="2:6" x14ac:dyDescent="0.3">
      <c r="B21" s="26"/>
      <c r="C21" s="20"/>
      <c r="D21" s="20"/>
      <c r="E21" s="27"/>
      <c r="F21" s="29"/>
    </row>
    <row r="22" spans="2:6" x14ac:dyDescent="0.3">
      <c r="B22" s="26"/>
      <c r="C22" s="20"/>
      <c r="D22" s="20"/>
      <c r="E22" s="27"/>
      <c r="F22" s="29"/>
    </row>
    <row r="23" spans="2:6" x14ac:dyDescent="0.3">
      <c r="B23" s="26"/>
      <c r="C23" s="20"/>
      <c r="D23" s="20"/>
      <c r="E23" s="27"/>
      <c r="F23" s="29"/>
    </row>
    <row r="24" spans="2:6" x14ac:dyDescent="0.3">
      <c r="B24" s="26"/>
      <c r="C24" s="20"/>
      <c r="D24" s="20"/>
      <c r="E24" s="27"/>
      <c r="F24" s="29"/>
    </row>
    <row r="25" spans="2:6" x14ac:dyDescent="0.3">
      <c r="B25" s="26"/>
      <c r="C25" s="20"/>
      <c r="D25" s="20"/>
      <c r="E25" s="27"/>
      <c r="F25" s="29"/>
    </row>
    <row r="26" spans="2:6" x14ac:dyDescent="0.3">
      <c r="B26" s="26"/>
      <c r="C26" s="20"/>
      <c r="D26" s="20"/>
      <c r="E26" s="27"/>
      <c r="F26" s="29"/>
    </row>
    <row r="27" spans="2:6" x14ac:dyDescent="0.3">
      <c r="B27" s="26"/>
      <c r="C27" s="20"/>
      <c r="D27" s="20"/>
      <c r="E27" s="27"/>
      <c r="F27" s="29"/>
    </row>
    <row r="28" spans="2:6" x14ac:dyDescent="0.3">
      <c r="B28" s="26"/>
      <c r="C28" s="20"/>
      <c r="D28" s="20"/>
      <c r="E28" s="27"/>
      <c r="F28" s="29"/>
    </row>
    <row r="29" spans="2:6" x14ac:dyDescent="0.3">
      <c r="B29" s="26"/>
      <c r="C29" s="20"/>
      <c r="D29" s="20"/>
      <c r="E29" s="27"/>
      <c r="F29" s="29"/>
    </row>
    <row r="30" spans="2:6" x14ac:dyDescent="0.3">
      <c r="B30" s="26"/>
      <c r="C30" s="20"/>
      <c r="D30" s="20"/>
      <c r="E30" s="27"/>
      <c r="F30" s="29"/>
    </row>
    <row r="31" spans="2:6" x14ac:dyDescent="0.3">
      <c r="B31" s="26"/>
      <c r="C31" s="20"/>
      <c r="D31" s="20"/>
      <c r="E31" s="27"/>
      <c r="F31" s="29"/>
    </row>
    <row r="32" spans="2:6" x14ac:dyDescent="0.3">
      <c r="B32" s="26"/>
      <c r="C32" s="20"/>
      <c r="D32" s="20"/>
      <c r="E32" s="27"/>
      <c r="F32" s="29"/>
    </row>
    <row r="33" spans="2:6" x14ac:dyDescent="0.3">
      <c r="B33" s="26"/>
      <c r="C33" s="20"/>
      <c r="D33" s="20"/>
      <c r="E33" s="27"/>
      <c r="F33" s="29"/>
    </row>
    <row r="34" spans="2:6" x14ac:dyDescent="0.3">
      <c r="B34" s="26"/>
      <c r="C34" s="20"/>
      <c r="D34" s="20"/>
      <c r="E34" s="27"/>
      <c r="F34" s="29"/>
    </row>
    <row r="35" spans="2:6" x14ac:dyDescent="0.3">
      <c r="B35" s="26"/>
      <c r="C35" s="20"/>
      <c r="D35" s="20"/>
      <c r="E35" s="27"/>
      <c r="F35" s="29"/>
    </row>
    <row r="36" spans="2:6" x14ac:dyDescent="0.3">
      <c r="B36" s="26"/>
      <c r="C36" s="20"/>
      <c r="D36" s="20"/>
      <c r="E36" s="27"/>
      <c r="F36" s="29"/>
    </row>
    <row r="37" spans="2:6" x14ac:dyDescent="0.3">
      <c r="B37" s="26"/>
      <c r="C37" s="20"/>
      <c r="D37" s="20"/>
      <c r="E37" s="27"/>
      <c r="F37" s="29"/>
    </row>
    <row r="38" spans="2:6" x14ac:dyDescent="0.3">
      <c r="B38" s="26"/>
      <c r="C38" s="20"/>
      <c r="D38" s="20"/>
      <c r="E38" s="27"/>
      <c r="F38" s="29"/>
    </row>
    <row r="39" spans="2:6" x14ac:dyDescent="0.3">
      <c r="B39" s="26"/>
      <c r="C39" s="20"/>
      <c r="D39" s="20"/>
      <c r="E39" s="27"/>
      <c r="F39" s="29"/>
    </row>
    <row r="40" spans="2:6" x14ac:dyDescent="0.3">
      <c r="B40" s="26"/>
      <c r="C40" s="20"/>
      <c r="D40" s="20"/>
      <c r="E40" s="27"/>
      <c r="F40" s="29"/>
    </row>
    <row r="41" spans="2:6" x14ac:dyDescent="0.3">
      <c r="B41" s="26"/>
      <c r="C41" s="20"/>
      <c r="D41" s="20"/>
      <c r="E41" s="27"/>
      <c r="F41" s="29"/>
    </row>
    <row r="42" spans="2:6" x14ac:dyDescent="0.3">
      <c r="B42" s="26"/>
      <c r="C42" s="20"/>
      <c r="D42" s="20"/>
      <c r="E42" s="27"/>
      <c r="F42" s="29"/>
    </row>
    <row r="43" spans="2:6" x14ac:dyDescent="0.3">
      <c r="B43" s="26"/>
      <c r="C43" s="20"/>
      <c r="D43" s="20"/>
      <c r="E43" s="27"/>
      <c r="F43" s="29"/>
    </row>
    <row r="44" spans="2:6" x14ac:dyDescent="0.3">
      <c r="B44" s="26"/>
      <c r="C44" s="20"/>
      <c r="D44" s="20"/>
      <c r="E44" s="27"/>
      <c r="F44" s="29"/>
    </row>
    <row r="45" spans="2:6" x14ac:dyDescent="0.3">
      <c r="B45" s="26"/>
      <c r="C45" s="20"/>
      <c r="D45" s="20"/>
      <c r="E45" s="27"/>
      <c r="F45" s="29"/>
    </row>
    <row r="46" spans="2:6" x14ac:dyDescent="0.3">
      <c r="B46" s="26"/>
      <c r="C46" s="20"/>
      <c r="D46" s="20"/>
      <c r="E46" s="27"/>
      <c r="F46" s="29"/>
    </row>
    <row r="47" spans="2:6" x14ac:dyDescent="0.3">
      <c r="B47" s="26"/>
      <c r="C47" s="20"/>
      <c r="D47" s="20"/>
      <c r="E47" s="27"/>
      <c r="F47" s="29"/>
    </row>
    <row r="48" spans="2:6" x14ac:dyDescent="0.3">
      <c r="B48" s="26"/>
      <c r="C48" s="20"/>
      <c r="D48" s="20"/>
      <c r="E48" s="27"/>
      <c r="F48" s="29"/>
    </row>
    <row r="49" spans="2:6" x14ac:dyDescent="0.3">
      <c r="B49" s="26"/>
      <c r="C49" s="20"/>
      <c r="D49" s="20"/>
      <c r="E49" s="27"/>
      <c r="F49" s="29"/>
    </row>
    <row r="50" spans="2:6" x14ac:dyDescent="0.3">
      <c r="B50" s="26"/>
      <c r="C50" s="20"/>
      <c r="D50" s="20"/>
      <c r="E50" s="27"/>
      <c r="F50" s="29"/>
    </row>
    <row r="51" spans="2:6" x14ac:dyDescent="0.3">
      <c r="B51" s="26"/>
      <c r="C51" s="20"/>
      <c r="D51" s="20"/>
      <c r="E51" s="27"/>
      <c r="F51" s="29"/>
    </row>
    <row r="52" spans="2:6" ht="15" thickBot="1" x14ac:dyDescent="0.35">
      <c r="B52" s="30"/>
      <c r="C52" s="31"/>
      <c r="D52" s="31"/>
      <c r="E52" s="32"/>
      <c r="F52" s="33"/>
    </row>
  </sheetData>
  <sheetProtection algorithmName="SHA-512" hashValue="5LhXdt1OIlgCdZc0unLQA7UrXYq1BdobDGKKfk4mYNu9P5Ff5QkToYx7ISHU5fXsycT4gsjkIjcnPtnoKrv7eA==" saltValue="1buNKhUC/2Ch9oBkQGtwgQ==" spinCount="100000" sheet="1" selectLockedCells="1"/>
  <dataValidations count="2">
    <dataValidation type="decimal" operator="greaterThan" allowBlank="1" showInputMessage="1" showErrorMessage="1" sqref="C3:D52 F3:F52" xr:uid="{85F05CDF-7BB5-4F7B-BB5F-0180ABB24F7B}">
      <formula1>0</formula1>
    </dataValidation>
    <dataValidation type="list" allowBlank="1" showInputMessage="1" showErrorMessage="1" sqref="E3:E52" xr:uid="{32C432AE-8CE4-4595-862A-6E1C20DB0723}">
      <formula1>water_type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F115D-0246-4BAB-BC42-C43B6D9737B7}">
  <sheetPr codeName="Sheet4"/>
  <dimension ref="B1:D5"/>
  <sheetViews>
    <sheetView workbookViewId="0">
      <pane ySplit="2" topLeftCell="A3" activePane="bottomLeft" state="frozen"/>
      <selection activeCell="J6" sqref="J6"/>
      <selection pane="bottomLeft" activeCell="C3" sqref="C3"/>
    </sheetView>
  </sheetViews>
  <sheetFormatPr defaultColWidth="9.109375" defaultRowHeight="14.4" x14ac:dyDescent="0.3"/>
  <cols>
    <col min="1" max="1" width="3.5546875" style="10" customWidth="1"/>
    <col min="2" max="2" width="30.44140625" style="10" bestFit="1" customWidth="1"/>
    <col min="3" max="3" width="6.6640625" style="10" customWidth="1"/>
    <col min="4" max="4" width="13" style="10" customWidth="1"/>
    <col min="5" max="16384" width="9.109375" style="10"/>
  </cols>
  <sheetData>
    <row r="1" spans="2:4" ht="15" thickBot="1" x14ac:dyDescent="0.35"/>
    <row r="2" spans="2:4" ht="15" thickBot="1" x14ac:dyDescent="0.35">
      <c r="B2" s="52" t="s">
        <v>48</v>
      </c>
      <c r="C2" s="53"/>
      <c r="D2" s="54"/>
    </row>
    <row r="3" spans="2:4" x14ac:dyDescent="0.3">
      <c r="B3" s="11" t="s">
        <v>49</v>
      </c>
      <c r="C3" s="17"/>
      <c r="D3" s="14" t="s">
        <v>50</v>
      </c>
    </row>
    <row r="4" spans="2:4" ht="15" thickBot="1" x14ac:dyDescent="0.35">
      <c r="B4" s="12" t="s">
        <v>51</v>
      </c>
      <c r="C4" s="18"/>
      <c r="D4" s="15" t="s">
        <v>50</v>
      </c>
    </row>
    <row r="5" spans="2:4" x14ac:dyDescent="0.3">
      <c r="B5" s="13"/>
      <c r="C5" s="13"/>
      <c r="D5" s="16"/>
    </row>
  </sheetData>
  <sheetProtection algorithmName="SHA-512" hashValue="M2jR7W5RPPCIxpjxyg4og/PXYBZLGfzGj3woLTDC4Ywn5MDEoYDUKKMMkOrSgrGpsidsYnMhlrjdomCxP6J3xA==" saltValue="v6B/Ysw1n1MVi7WuptssGw==" spinCount="100000" sheet="1" selectLockedCells="1"/>
  <mergeCells count="1">
    <mergeCell ref="B2:D2"/>
  </mergeCells>
  <dataValidations count="1">
    <dataValidation type="decimal" operator="greaterThan" allowBlank="1" showInputMessage="1" showErrorMessage="1" sqref="B5 C3:C5" xr:uid="{9FA1D1FC-CF89-409B-B933-7D2DF9F4D0FA}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4CE0-C2E0-4EFD-BEFB-5AE4FFE04C1E}">
  <sheetPr codeName="Hidden"/>
  <dimension ref="B1:G38"/>
  <sheetViews>
    <sheetView workbookViewId="0">
      <selection activeCell="G2" sqref="G2:G3"/>
    </sheetView>
  </sheetViews>
  <sheetFormatPr defaultRowHeight="14.4" x14ac:dyDescent="0.3"/>
  <cols>
    <col min="2" max="2" width="37.44140625" bestFit="1" customWidth="1"/>
    <col min="3" max="3" width="38.33203125" bestFit="1" customWidth="1"/>
    <col min="5" max="5" width="26.44140625" bestFit="1" customWidth="1"/>
    <col min="6" max="6" width="23.88671875" bestFit="1" customWidth="1"/>
  </cols>
  <sheetData>
    <row r="1" spans="2:7" s="8" customFormat="1" x14ac:dyDescent="0.3">
      <c r="B1" s="8" t="s">
        <v>78</v>
      </c>
      <c r="C1" s="8" t="s">
        <v>70</v>
      </c>
      <c r="E1" s="8" t="s">
        <v>72</v>
      </c>
      <c r="F1" s="8" t="s">
        <v>71</v>
      </c>
      <c r="G1" s="8" t="s">
        <v>46</v>
      </c>
    </row>
    <row r="2" spans="2:7" x14ac:dyDescent="0.3">
      <c r="B2" t="s">
        <v>54</v>
      </c>
      <c r="C2" t="s">
        <v>52</v>
      </c>
      <c r="E2" t="s">
        <v>73</v>
      </c>
      <c r="F2" t="s">
        <v>75</v>
      </c>
      <c r="G2" t="s">
        <v>82</v>
      </c>
    </row>
    <row r="3" spans="2:7" x14ac:dyDescent="0.3">
      <c r="B3" t="s">
        <v>55</v>
      </c>
      <c r="C3" t="s">
        <v>53</v>
      </c>
      <c r="E3" t="s">
        <v>74</v>
      </c>
      <c r="F3" t="s">
        <v>76</v>
      </c>
      <c r="G3" t="s">
        <v>83</v>
      </c>
    </row>
    <row r="4" spans="2:7" x14ac:dyDescent="0.3">
      <c r="B4" t="s">
        <v>56</v>
      </c>
      <c r="C4" t="str">
        <f>""</f>
        <v/>
      </c>
    </row>
    <row r="5" spans="2:7" x14ac:dyDescent="0.3">
      <c r="B5" t="s">
        <v>57</v>
      </c>
      <c r="C5" t="str">
        <f>""</f>
        <v/>
      </c>
    </row>
    <row r="6" spans="2:7" x14ac:dyDescent="0.3">
      <c r="B6" t="s">
        <v>58</v>
      </c>
      <c r="C6" t="str">
        <f>""</f>
        <v/>
      </c>
    </row>
    <row r="7" spans="2:7" x14ac:dyDescent="0.3">
      <c r="B7" t="s">
        <v>59</v>
      </c>
      <c r="C7" t="str">
        <f>""</f>
        <v/>
      </c>
    </row>
    <row r="8" spans="2:7" x14ac:dyDescent="0.3">
      <c r="B8" t="s">
        <v>60</v>
      </c>
      <c r="C8" t="str">
        <f>""</f>
        <v/>
      </c>
    </row>
    <row r="9" spans="2:7" x14ac:dyDescent="0.3">
      <c r="B9" t="s">
        <v>61</v>
      </c>
      <c r="C9" t="str">
        <f>""</f>
        <v/>
      </c>
    </row>
    <row r="10" spans="2:7" x14ac:dyDescent="0.3">
      <c r="B10" t="s">
        <v>62</v>
      </c>
      <c r="C10" t="str">
        <f>""</f>
        <v/>
      </c>
    </row>
    <row r="11" spans="2:7" x14ac:dyDescent="0.3">
      <c r="B11" t="s">
        <v>63</v>
      </c>
      <c r="C11" t="str">
        <f>""</f>
        <v/>
      </c>
    </row>
    <row r="12" spans="2:7" x14ac:dyDescent="0.3">
      <c r="B12" t="s">
        <v>64</v>
      </c>
      <c r="C12" t="str">
        <f>""</f>
        <v/>
      </c>
    </row>
    <row r="13" spans="2:7" x14ac:dyDescent="0.3">
      <c r="B13" t="s">
        <v>65</v>
      </c>
      <c r="C13" t="str">
        <f>""</f>
        <v/>
      </c>
    </row>
    <row r="14" spans="2:7" x14ac:dyDescent="0.3">
      <c r="B14" t="s">
        <v>66</v>
      </c>
      <c r="C14" t="str">
        <f>""</f>
        <v/>
      </c>
    </row>
    <row r="15" spans="2:7" x14ac:dyDescent="0.3">
      <c r="B15" t="s">
        <v>67</v>
      </c>
      <c r="C15" t="str">
        <f>""</f>
        <v/>
      </c>
    </row>
    <row r="16" spans="2:7" x14ac:dyDescent="0.3">
      <c r="B16" t="s">
        <v>68</v>
      </c>
      <c r="C16" t="str">
        <f>""</f>
        <v/>
      </c>
    </row>
    <row r="17" spans="2:3" x14ac:dyDescent="0.3">
      <c r="B17" t="s">
        <v>69</v>
      </c>
      <c r="C17" t="str">
        <f>""</f>
        <v/>
      </c>
    </row>
    <row r="18" spans="2:3" x14ac:dyDescent="0.3">
      <c r="B18" t="str">
        <f>""</f>
        <v/>
      </c>
      <c r="C18" t="str">
        <f>""</f>
        <v/>
      </c>
    </row>
    <row r="19" spans="2:3" x14ac:dyDescent="0.3">
      <c r="B19" t="str">
        <f>""</f>
        <v/>
      </c>
      <c r="C19" t="str">
        <f>""</f>
        <v/>
      </c>
    </row>
    <row r="20" spans="2:3" x14ac:dyDescent="0.3">
      <c r="B20" t="str">
        <f>""</f>
        <v/>
      </c>
      <c r="C20" t="str">
        <f>""</f>
        <v/>
      </c>
    </row>
    <row r="21" spans="2:3" x14ac:dyDescent="0.3">
      <c r="B21" t="str">
        <f>""</f>
        <v/>
      </c>
      <c r="C21" t="str">
        <f>""</f>
        <v/>
      </c>
    </row>
    <row r="22" spans="2:3" x14ac:dyDescent="0.3">
      <c r="B22" t="str">
        <f>""</f>
        <v/>
      </c>
      <c r="C22" t="str">
        <f>""</f>
        <v/>
      </c>
    </row>
    <row r="23" spans="2:3" x14ac:dyDescent="0.3">
      <c r="B23" t="str">
        <f>""</f>
        <v/>
      </c>
      <c r="C23" t="str">
        <f>""</f>
        <v/>
      </c>
    </row>
    <row r="24" spans="2:3" x14ac:dyDescent="0.3">
      <c r="B24" t="str">
        <f>""</f>
        <v/>
      </c>
      <c r="C24" t="str">
        <f>""</f>
        <v/>
      </c>
    </row>
    <row r="25" spans="2:3" x14ac:dyDescent="0.3">
      <c r="B25" t="str">
        <f>""</f>
        <v/>
      </c>
      <c r="C25" t="str">
        <f>""</f>
        <v/>
      </c>
    </row>
    <row r="26" spans="2:3" x14ac:dyDescent="0.3">
      <c r="B26" t="str">
        <f>""</f>
        <v/>
      </c>
      <c r="C26" t="str">
        <f>""</f>
        <v/>
      </c>
    </row>
    <row r="27" spans="2:3" x14ac:dyDescent="0.3">
      <c r="B27" t="str">
        <f>""</f>
        <v/>
      </c>
      <c r="C27" t="str">
        <f>""</f>
        <v/>
      </c>
    </row>
    <row r="28" spans="2:3" x14ac:dyDescent="0.3">
      <c r="B28" t="str">
        <f>""</f>
        <v/>
      </c>
      <c r="C28" t="str">
        <f>""</f>
        <v/>
      </c>
    </row>
    <row r="29" spans="2:3" x14ac:dyDescent="0.3">
      <c r="B29" t="str">
        <f>""</f>
        <v/>
      </c>
      <c r="C29" t="str">
        <f>""</f>
        <v/>
      </c>
    </row>
    <row r="30" spans="2:3" x14ac:dyDescent="0.3">
      <c r="B30" t="str">
        <f>""</f>
        <v/>
      </c>
      <c r="C30" t="str">
        <f>""</f>
        <v/>
      </c>
    </row>
    <row r="31" spans="2:3" x14ac:dyDescent="0.3">
      <c r="B31" t="str">
        <f>""</f>
        <v/>
      </c>
      <c r="C31" t="str">
        <f>""</f>
        <v/>
      </c>
    </row>
    <row r="32" spans="2:3" x14ac:dyDescent="0.3">
      <c r="B32" t="str">
        <f>""</f>
        <v/>
      </c>
      <c r="C32" t="str">
        <f>""</f>
        <v/>
      </c>
    </row>
    <row r="33" spans="2:3" x14ac:dyDescent="0.3">
      <c r="B33" t="str">
        <f>""</f>
        <v/>
      </c>
      <c r="C33" t="str">
        <f>""</f>
        <v/>
      </c>
    </row>
    <row r="34" spans="2:3" x14ac:dyDescent="0.3">
      <c r="B34" t="str">
        <f>""</f>
        <v/>
      </c>
      <c r="C34" t="str">
        <f>""</f>
        <v/>
      </c>
    </row>
    <row r="35" spans="2:3" x14ac:dyDescent="0.3">
      <c r="B35" t="str">
        <f>""</f>
        <v/>
      </c>
      <c r="C35" t="str">
        <f>""</f>
        <v/>
      </c>
    </row>
    <row r="36" spans="2:3" x14ac:dyDescent="0.3">
      <c r="B36" t="str">
        <f>""</f>
        <v/>
      </c>
      <c r="C36" t="str">
        <f>""</f>
        <v/>
      </c>
    </row>
    <row r="37" spans="2:3" x14ac:dyDescent="0.3">
      <c r="B37" t="str">
        <f>""</f>
        <v/>
      </c>
      <c r="C37" t="str">
        <f>""</f>
        <v/>
      </c>
    </row>
    <row r="38" spans="2:3" x14ac:dyDescent="0.3">
      <c r="B38" t="str">
        <f>""</f>
        <v/>
      </c>
      <c r="C38" t="str">
        <f>""</f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B9B597BC76B458793D476FFA52D15" ma:contentTypeVersion="20" ma:contentTypeDescription="Create a new document." ma:contentTypeScope="" ma:versionID="9b5fd36e71f44fee3d3bbbde0763a878">
  <xsd:schema xmlns:xsd="http://www.w3.org/2001/XMLSchema" xmlns:xs="http://www.w3.org/2001/XMLSchema" xmlns:p="http://schemas.microsoft.com/office/2006/metadata/properties" xmlns:ns2="6d213951-0bc2-4efa-a2e7-6c94c3eeb862" xmlns:ns3="56ebc284-da70-4605-b4a8-fd8d157a8244" xmlns:ns4="66c6f9a2-22f4-4c98-b2cf-6905211db09e" targetNamespace="http://schemas.microsoft.com/office/2006/metadata/properties" ma:root="true" ma:fieldsID="7c9ce4d457d759b93863a7d9b8caa070" ns2:_="" ns3:_="" ns4:_="">
    <xsd:import namespace="6d213951-0bc2-4efa-a2e7-6c94c3eeb862"/>
    <xsd:import namespace="56ebc284-da70-4605-b4a8-fd8d157a8244"/>
    <xsd:import namespace="66c6f9a2-22f4-4c98-b2cf-6905211db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bc284-da70-4605-b4a8-fd8d157a8244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f9a2-22f4-4c98-b2cf-6905211db09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nagement_x0020_Group xmlns="56ebc284-da70-4605-b4a8-fd8d157a8244"/>
    <Environmental_x0020_compartment_x0028_s_x0029_ xmlns="56ebc284-da70-4605-b4a8-fd8d157a8244"/>
    <Constituent_x0028_s_x0029_ xmlns="56ebc284-da70-4605-b4a8-fd8d157a8244"/>
    <Event xmlns="56ebc284-da70-4605-b4a8-fd8d157a8244" xsi:nil="true"/>
    <Author0 xmlns="56ebc284-da70-4605-b4a8-fd8d157a8244" xsi:nil="true"/>
    <Environmental_x0020_endpoint_x0028_s_x0029_ xmlns="56ebc284-da70-4605-b4a8-fd8d157a8244"/>
    <Confidentiality xmlns="56ebc284-da70-4605-b4a8-fd8d157a8244" xsi:nil="true"/>
    <Substance_x0028_s_x0029_ xmlns="56ebc284-da70-4605-b4a8-fd8d157a8244"/>
    <Subtitle_x0020__x0028_subtopic_x0029_ xmlns="56ebc284-da70-4605-b4a8-fd8d157a8244" xsi:nil="true"/>
    <Methodology xmlns="56ebc284-da70-4605-b4a8-fd8d157a8244"/>
    <Activity xmlns="56ebc284-da70-4605-b4a8-fd8d157a8244" xsi:nil="true"/>
    <Event_x0020_organizer xmlns="56ebc284-da70-4605-b4a8-fd8d157a8244"/>
    <Contract xmlns="56ebc284-da70-4605-b4a8-fd8d157a8244" xsi:nil="true"/>
    <Context xmlns="56ebc284-da70-4605-b4a8-fd8d157a8244"/>
    <Author_x0020_organisation xmlns="56ebc284-da70-4605-b4a8-fd8d157a8244"/>
    <Date xmlns="56ebc284-da70-4605-b4a8-fd8d157a8244" xsi:nil="true"/>
    <Document_x0020_Type xmlns="56ebc284-da70-4605-b4a8-fd8d157a8244" xsi:nil="true"/>
    <Task_x0020_Force xmlns="56ebc284-da70-4605-b4a8-fd8d157a8244"/>
    <_dlc_DocId xmlns="6d213951-0bc2-4efa-a2e7-6c94c3eeb862">EFMA-319084471-230</_dlc_DocId>
    <_dlc_DocIdUrl xmlns="6d213951-0bc2-4efa-a2e7-6c94c3eeb862">
      <Url>https://extranet.fuelmanufacturers.eu/Fuel-Manufacturers/reachepra/emg/stf6/_layouts/15/DocIdRedir.aspx?ID=EFMA-319084471-230</Url>
      <Description>EFMA-319084471-230</Description>
    </_dlc_DocIdUrl>
  </documentManagement>
</p:properties>
</file>

<file path=customXml/itemProps1.xml><?xml version="1.0" encoding="utf-8"?>
<ds:datastoreItem xmlns:ds="http://schemas.openxmlformats.org/officeDocument/2006/customXml" ds:itemID="{F74ECBD9-9F20-417F-8CFC-886CFF840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213951-0bc2-4efa-a2e7-6c94c3eeb862"/>
    <ds:schemaRef ds:uri="56ebc284-da70-4605-b4a8-fd8d157a8244"/>
    <ds:schemaRef ds:uri="66c6f9a2-22f4-4c98-b2cf-6905211db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B61734-CA6D-4AC9-A7D6-94EDAF641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C9C416-B6C2-4A66-A70B-F9D9ACB1A39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34EBFF6-4B6A-4181-9D62-755962F6D99E}">
  <ds:schemaRefs>
    <ds:schemaRef ds:uri="http://schemas.microsoft.com/office/2006/metadata/properties"/>
    <ds:schemaRef ds:uri="http://schemas.microsoft.com/office/infopath/2007/PartnerControls"/>
    <ds:schemaRef ds:uri="56ebc284-da70-4605-b4a8-fd8d157a8244"/>
    <ds:schemaRef ds:uri="6d213951-0bc2-4efa-a2e7-6c94c3eeb8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Product composition</vt:lpstr>
      <vt:lpstr>product lifecycle information</vt:lpstr>
      <vt:lpstr>Site-specific Production</vt:lpstr>
      <vt:lpstr>Substance DNELs</vt:lpstr>
      <vt:lpstr>Sheet1</vt:lpstr>
      <vt:lpstr>water_type</vt:lpstr>
    </vt:vector>
  </TitlesOfParts>
  <Company>EPRA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Verhaegen Yves</cp:lastModifiedBy>
  <dcterms:created xsi:type="dcterms:W3CDTF">2021-10-06T20:52:29Z</dcterms:created>
  <dcterms:modified xsi:type="dcterms:W3CDTF">2024-08-01T14:32:29Z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0x010100858B9B597BC76B458793D476FFA52D15</vt:lpwstr>
  </property>
  <property fmtid="{D5CDD505-2E9C-101B-9397-08002B2CF9AE}" pid="3" name="_dlc_DocIdItemGuid">
    <vt:lpwstr>c253b34b-a6a4-4a60-8f5f-d17a5958017b</vt:lpwstr>
  </property>
</Properties>
</file>